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F8" i="4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F17" i="4"/>
  <c r="F24" i="4"/>
  <c r="F21" i="4"/>
  <c r="F23" i="4"/>
  <c r="F12" i="4"/>
  <c r="F11" i="4"/>
  <c r="F22" i="4" l="1"/>
  <c r="F20" i="4"/>
  <c r="F16" i="4" l="1"/>
  <c r="F14" i="4"/>
  <c r="F18" i="4" l="1"/>
  <c r="F10" i="4" l="1"/>
  <c r="F15" i="4"/>
  <c r="F9" i="4"/>
  <c r="F13" i="4"/>
  <c r="F19" i="4"/>
</calcChain>
</file>

<file path=xl/sharedStrings.xml><?xml version="1.0" encoding="utf-8"?>
<sst xmlns="http://schemas.openxmlformats.org/spreadsheetml/2006/main" count="5369" uniqueCount="2830">
  <si>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</si>
  <si>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</si>
  <si>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</si>
  <si>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</si>
  <si>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</si>
  <si>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</si>
  <si>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</si>
  <si>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</si>
  <si>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</si>
  <si>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</si>
  <si>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</si>
  <si>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</si>
  <si>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</si>
  <si>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</si>
  <si>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</si>
  <si>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</si>
  <si>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</si>
  <si>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</si>
  <si>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</si>
  <si>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</si>
  <si>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</si>
  <si>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</si>
  <si>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</si>
  <si>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</si>
  <si>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</si>
  <si>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</si>
  <si>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</si>
  <si>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</si>
  <si>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</si>
  <si>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</si>
  <si>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</si>
  <si>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</si>
  <si>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</si>
  <si>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</si>
  <si>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</si>
  <si>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</si>
  <si>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</si>
  <si>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</si>
  <si>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</si>
  <si>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</si>
  <si>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</si>
  <si>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</si>
  <si>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</si>
  <si>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</si>
  <si>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</si>
  <si>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</si>
  <si>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</si>
  <si>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</si>
  <si>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</si>
  <si>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</si>
  <si>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</si>
  <si>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</si>
  <si>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</si>
  <si>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</si>
  <si>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</si>
  <si>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</si>
  <si>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</si>
  <si>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</si>
  <si>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</si>
  <si>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</si>
  <si>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</si>
  <si>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</si>
  <si>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</si>
  <si>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</si>
  <si>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</si>
  <si>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</si>
  <si>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</si>
  <si>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</si>
  <si>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</si>
  <si>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</si>
  <si>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</si>
  <si>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</si>
  <si>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</si>
  <si>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</si>
  <si>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</si>
  <si>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</si>
  <si>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</si>
  <si>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</si>
  <si>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</si>
  <si>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</si>
  <si>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</si>
  <si>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</si>
  <si>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</si>
  <si>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</si>
  <si>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</si>
  <si>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</si>
  <si>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</si>
  <si>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</si>
  <si>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</si>
  <si>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</si>
  <si>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</si>
  <si>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</si>
  <si>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</si>
  <si>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</si>
  <si>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</si>
  <si>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</si>
  <si>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</si>
  <si>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</si>
  <si>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</si>
  <si>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</si>
  <si>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</si>
  <si>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</si>
  <si>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</si>
  <si>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</si>
  <si>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</si>
  <si>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</si>
  <si>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</si>
  <si>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</si>
  <si>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</si>
  <si>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</si>
  <si>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</si>
  <si>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</si>
  <si>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</si>
  <si>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</si>
  <si>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</si>
  <si>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</si>
  <si>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</si>
  <si>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</si>
  <si>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</si>
  <si>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</si>
  <si>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</si>
  <si>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</si>
  <si>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</si>
  <si>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</si>
  <si>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</si>
  <si>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</si>
  <si>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</si>
  <si>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</si>
  <si>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</si>
  <si>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</si>
  <si>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</si>
  <si>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</si>
  <si>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</si>
  <si>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</si>
  <si>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</si>
  <si>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</si>
  <si>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</si>
  <si>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</si>
  <si>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</si>
  <si>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</si>
  <si>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</si>
  <si>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</si>
  <si>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</si>
  <si>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</si>
  <si>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</si>
  <si>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</si>
  <si>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</si>
  <si>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</si>
  <si>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</si>
  <si>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</si>
  <si>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</si>
  <si>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</si>
  <si>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</si>
  <si>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</si>
  <si>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</si>
  <si>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</si>
  <si>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</si>
  <si>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</si>
  <si>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</si>
  <si>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</si>
  <si>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</si>
  <si>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</si>
  <si>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</si>
  <si>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</si>
  <si>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</si>
  <si>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</si>
  <si>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</si>
  <si>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</si>
  <si>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</si>
  <si>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</si>
  <si>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</si>
  <si>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</si>
  <si>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</si>
  <si>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</si>
  <si>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</si>
  <si>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</si>
  <si>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</si>
  <si>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</si>
  <si>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</si>
  <si>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</si>
  <si>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</si>
  <si>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</si>
  <si>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</si>
  <si>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</si>
  <si>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</si>
  <si>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</si>
  <si>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</si>
  <si>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</si>
  <si>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</si>
  <si>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</si>
  <si>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</si>
  <si>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</si>
  <si>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</si>
  <si>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</si>
  <si>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</si>
  <si>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</si>
  <si>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</si>
  <si>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</si>
  <si>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</si>
  <si>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</si>
  <si>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</si>
  <si>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</si>
  <si>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</si>
  <si>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</si>
  <si>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</si>
  <si>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</si>
  <si>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</si>
  <si>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</si>
  <si>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</si>
  <si>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</si>
  <si>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</si>
  <si>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</si>
  <si>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</si>
  <si>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</si>
  <si>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</si>
  <si>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</si>
  <si>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</si>
  <si>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</si>
  <si>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</si>
  <si>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</si>
  <si>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</si>
  <si>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</si>
  <si>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</si>
  <si>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</si>
  <si>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</si>
  <si>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</si>
  <si>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</si>
  <si>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</si>
  <si>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</si>
  <si>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</si>
  <si>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</si>
  <si>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</si>
  <si>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</si>
  <si>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</si>
  <si>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</si>
  <si>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</si>
  <si>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</si>
  <si>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</si>
  <si>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</si>
  <si>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</si>
  <si>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</si>
  <si>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</si>
  <si>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</si>
  <si>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</si>
  <si>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</si>
  <si>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</si>
  <si>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</si>
  <si>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</si>
  <si>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</si>
  <si>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</si>
  <si>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</si>
  <si>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</si>
  <si>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</si>
  <si>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</si>
  <si>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</si>
  <si>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</si>
  <si>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</si>
  <si>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</si>
  <si>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</si>
  <si>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</si>
  <si>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</si>
  <si>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</si>
  <si>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</si>
  <si>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</si>
  <si>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</si>
  <si>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</si>
  <si>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</si>
  <si>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</si>
  <si>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</si>
  <si>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</si>
  <si>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</si>
  <si>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</si>
  <si>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</si>
  <si>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</si>
  <si>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</si>
  <si>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</si>
  <si>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</si>
  <si>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</si>
  <si>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</si>
  <si>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</si>
  <si>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</si>
  <si>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</si>
  <si>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</si>
  <si>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</si>
  <si>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</si>
  <si>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</si>
  <si>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</si>
  <si>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</si>
  <si>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</si>
  <si>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</si>
  <si>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</si>
  <si>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</si>
  <si>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</si>
  <si>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</si>
  <si>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</si>
  <si>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</si>
  <si>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</si>
  <si>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</si>
  <si>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</si>
  <si>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</si>
  <si>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</si>
  <si>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</si>
  <si>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</si>
  <si>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</si>
  <si>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</si>
  <si>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</si>
  <si>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</si>
  <si>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</si>
  <si>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</si>
  <si>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</si>
  <si>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</si>
  <si>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</si>
  <si>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</si>
  <si>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</si>
  <si>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</si>
  <si>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</si>
  <si>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</si>
  <si>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</si>
  <si>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</si>
  <si>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</si>
  <si>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</si>
  <si>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</si>
  <si>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</si>
  <si>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</si>
  <si>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</si>
  <si>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</si>
  <si>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</si>
  <si>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</si>
  <si>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</si>
  <si>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</si>
  <si>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</si>
  <si>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</si>
  <si>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</si>
  <si>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</si>
  <si>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</si>
  <si>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</si>
  <si>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</si>
  <si>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</si>
  <si>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</si>
  <si>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</si>
  <si>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</si>
  <si>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</si>
  <si>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</si>
  <si>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</si>
  <si>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</si>
  <si>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</si>
  <si>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</si>
  <si>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</si>
  <si>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</si>
  <si>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</si>
  <si>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</si>
  <si>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</si>
  <si>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</si>
  <si>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</si>
  <si>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</si>
  <si>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</si>
  <si>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</si>
  <si>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</si>
  <si>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</si>
  <si>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</si>
  <si>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</si>
  <si>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</si>
  <si>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</si>
  <si>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</si>
  <si>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</si>
  <si>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</si>
  <si>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</si>
  <si>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</si>
  <si>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</si>
  <si>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</si>
  <si>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</si>
  <si>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</si>
  <si>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</si>
  <si>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</si>
  <si>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</si>
  <si>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</si>
  <si>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</si>
  <si>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</si>
  <si>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</si>
  <si>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</si>
  <si>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</si>
  <si>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</si>
  <si>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</si>
  <si>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</si>
  <si>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</si>
  <si>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</si>
  <si>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</si>
  <si>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</si>
  <si>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</si>
  <si>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</si>
  <si>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</si>
  <si>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</si>
  <si>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</si>
  <si>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</si>
  <si>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</si>
  <si>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</si>
  <si>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</si>
  <si>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</si>
  <si>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</si>
  <si>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</si>
  <si>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</si>
  <si>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</si>
  <si>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</si>
  <si>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</si>
  <si>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</si>
  <si>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</si>
  <si>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</si>
  <si>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</si>
  <si>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</si>
  <si>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</si>
  <si>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</si>
  <si>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</si>
  <si>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</si>
  <si>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</si>
  <si>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</si>
  <si>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</si>
  <si>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</si>
  <si>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</si>
  <si>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</si>
  <si>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</si>
  <si>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</si>
  <si>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</si>
  <si>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</si>
  <si>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</si>
  <si>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</si>
  <si>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</si>
  <si>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</si>
  <si>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</si>
  <si>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</si>
  <si>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</si>
  <si>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</si>
  <si>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</si>
  <si>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</si>
  <si>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</si>
  <si>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</si>
  <si>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</si>
  <si>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</si>
  <si>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</si>
  <si>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</si>
  <si>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</si>
  <si>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</si>
  <si>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</si>
  <si>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</si>
  <si>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</si>
  <si>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</si>
  <si>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</si>
  <si>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</si>
  <si>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</si>
  <si>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</si>
  <si>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</si>
  <si>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</si>
  <si>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</si>
  <si>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</si>
  <si>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</si>
  <si>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</si>
  <si>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</si>
  <si>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</si>
  <si>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</si>
  <si>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</si>
  <si>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</si>
  <si>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</si>
  <si>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</si>
  <si>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</si>
  <si>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</si>
  <si>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</si>
  <si>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</si>
  <si>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</si>
  <si>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</si>
  <si>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</si>
  <si>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</si>
  <si>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</si>
  <si>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</si>
  <si>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</si>
  <si>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</si>
  <si>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</si>
  <si>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</si>
  <si>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</si>
  <si>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</si>
  <si>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</si>
  <si>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</si>
  <si>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</si>
  <si>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</si>
  <si>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</si>
  <si>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</si>
  <si>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</si>
  <si>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</si>
  <si>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</si>
  <si>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</si>
  <si>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</si>
  <si>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</si>
  <si>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</si>
  <si>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</si>
  <si>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</si>
  <si>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</si>
  <si>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</si>
  <si>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</si>
  <si>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</si>
  <si>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</si>
  <si>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</si>
  <si>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</si>
  <si>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</si>
  <si>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</si>
  <si>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</si>
  <si>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</si>
  <si>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</si>
  <si>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</si>
  <si>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</si>
  <si>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</si>
  <si>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</si>
  <si>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</si>
  <si>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</si>
  <si>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</si>
  <si>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</si>
  <si>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</si>
  <si>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</si>
  <si>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</si>
  <si>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</si>
  <si>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</si>
  <si>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</si>
  <si>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</si>
  <si>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</si>
  <si>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</si>
  <si>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</si>
  <si>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</si>
  <si>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</si>
  <si>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</si>
  <si>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</si>
  <si>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</si>
  <si>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</si>
  <si>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</si>
  <si>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</si>
  <si>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</si>
  <si>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</si>
  <si>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</si>
  <si>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</si>
  <si>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</si>
  <si>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</si>
  <si>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</si>
  <si>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</si>
  <si>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</si>
  <si>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</si>
  <si>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</si>
  <si>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</si>
  <si>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</si>
  <si>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</si>
  <si>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</si>
  <si>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</si>
  <si>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</si>
  <si>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</si>
  <si>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</si>
  <si>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</si>
  <si>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</si>
  <si>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</si>
  <si>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</si>
  <si>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</si>
  <si>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</si>
  <si>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</si>
  <si>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</si>
  <si>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</si>
  <si>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</si>
  <si>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</si>
  <si>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</si>
  <si>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</si>
  <si>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</si>
  <si>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</si>
  <si>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</si>
  <si>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</si>
  <si>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</si>
  <si>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</si>
  <si>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</si>
  <si>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</si>
  <si>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</si>
  <si>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</si>
  <si>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</si>
  <si>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</si>
  <si>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</si>
  <si>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</si>
  <si>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</si>
  <si>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</si>
  <si>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</si>
  <si>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</si>
  <si>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</si>
  <si>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</si>
  <si>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</si>
  <si>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</si>
  <si>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</si>
  <si>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</si>
  <si>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</si>
  <si>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</si>
  <si>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</si>
  <si>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</si>
  <si>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</si>
  <si>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</si>
  <si>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</si>
  <si>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</si>
  <si>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</si>
  <si>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</si>
  <si>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</si>
  <si>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</si>
  <si>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</si>
  <si>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</si>
  <si>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</si>
  <si>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</si>
  <si>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</si>
  <si>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</si>
  <si>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</si>
  <si>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</si>
  <si>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</si>
  <si>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</si>
  <si>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</si>
  <si>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</si>
  <si>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</si>
  <si>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</si>
  <si>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</si>
  <si>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</si>
  <si>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</si>
  <si>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</si>
  <si>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</si>
  <si>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</si>
  <si>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</si>
  <si>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</si>
  <si>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</si>
  <si>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</si>
  <si>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</si>
  <si>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</si>
  <si>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</si>
  <si>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</si>
  <si>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</si>
  <si>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</si>
  <si>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</si>
  <si>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</si>
  <si>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</si>
  <si>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</si>
  <si>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</si>
  <si>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</si>
  <si>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</si>
  <si>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</si>
  <si>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</si>
  <si>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</si>
  <si>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</si>
  <si>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</si>
  <si>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</si>
  <si>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</si>
  <si>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</si>
  <si>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</si>
  <si>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</si>
  <si>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</si>
  <si>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</si>
  <si>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</si>
  <si>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</si>
  <si>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</si>
  <si>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</si>
  <si>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</si>
  <si>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</si>
  <si>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</si>
  <si>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</si>
  <si>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</si>
  <si>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</si>
  <si>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</si>
  <si>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</si>
  <si>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</si>
  <si>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</si>
  <si>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</si>
  <si>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</si>
  <si>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</si>
  <si>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</si>
  <si>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</si>
  <si>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</si>
  <si>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</si>
  <si>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</si>
  <si>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</si>
  <si>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</si>
  <si>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</si>
  <si>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</si>
  <si>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</si>
  <si>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</si>
  <si>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</si>
  <si>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</si>
  <si>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</si>
  <si>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</si>
  <si>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</si>
  <si>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</si>
  <si>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</si>
  <si>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</si>
  <si>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</si>
  <si>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</si>
  <si>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</si>
  <si>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</si>
  <si>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</si>
  <si>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</si>
  <si>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</si>
  <si>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</si>
  <si>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</si>
  <si>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</si>
  <si>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</si>
  <si>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</si>
  <si>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</si>
  <si>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</si>
  <si>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</si>
  <si>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</si>
  <si>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</si>
  <si>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</si>
  <si>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</si>
  <si>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</si>
  <si>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</si>
  <si>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</si>
  <si>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</si>
  <si>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</si>
  <si>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</si>
  <si>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</si>
  <si>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</si>
  <si>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</si>
  <si>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</si>
  <si>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</si>
  <si>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</si>
  <si>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</si>
  <si>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</si>
  <si>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</si>
  <si>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</si>
  <si>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</si>
  <si>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</si>
  <si>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</si>
  <si>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</si>
  <si>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</si>
  <si>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</si>
  <si>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</si>
  <si>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</si>
  <si>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</si>
  <si>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</si>
  <si>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</si>
  <si>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</si>
  <si>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</si>
  <si>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</si>
  <si>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</si>
  <si>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</si>
  <si>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</si>
  <si>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</si>
  <si>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</si>
  <si>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</si>
  <si>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</si>
  <si>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</si>
  <si>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</si>
  <si>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</si>
  <si>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</si>
  <si>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</si>
  <si>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</si>
  <si>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</si>
  <si>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</si>
  <si>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</si>
  <si>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</si>
  <si>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</si>
  <si>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</si>
  <si>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</si>
  <si>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</si>
  <si>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</si>
  <si>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</si>
  <si>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</si>
  <si>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</si>
  <si>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</si>
  <si>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</si>
  <si>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</si>
  <si>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</si>
  <si>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</si>
  <si>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</si>
  <si>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</si>
  <si>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</si>
  <si>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</si>
  <si>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</si>
  <si>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</si>
  <si>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</si>
  <si>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</si>
  <si>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</si>
  <si>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</si>
  <si>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</si>
  <si>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</si>
  <si>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</si>
  <si>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</si>
  <si>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</si>
  <si>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</si>
  <si>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</si>
  <si>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</si>
  <si>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</si>
  <si>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</si>
  <si>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</si>
  <si>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</si>
  <si>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</si>
  <si>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</si>
  <si>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</si>
  <si>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</si>
  <si>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</si>
  <si>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</si>
  <si>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</si>
  <si>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</si>
  <si>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</si>
  <si>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</si>
  <si>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</si>
  <si>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</si>
  <si>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</si>
  <si>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</si>
  <si>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</si>
  <si>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</si>
  <si>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</si>
  <si>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</si>
  <si>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</si>
  <si>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</si>
  <si>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</si>
  <si>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</si>
  <si>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</si>
  <si>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</si>
  <si>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</si>
  <si>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</si>
  <si>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</si>
  <si>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</si>
  <si>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</si>
  <si>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</si>
  <si>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</si>
  <si>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</si>
  <si>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</si>
  <si>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</si>
  <si>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</si>
  <si>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</si>
  <si>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</si>
  <si>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</si>
  <si>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</si>
  <si>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</si>
  <si>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</si>
  <si>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</si>
  <si>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</si>
  <si>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</si>
  <si>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</si>
  <si>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</si>
  <si>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</si>
  <si>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</si>
  <si>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</si>
  <si>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</si>
  <si>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</si>
  <si>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</si>
  <si>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</si>
  <si>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</si>
  <si>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</si>
  <si>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</si>
  <si>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</si>
  <si>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</si>
  <si>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</si>
  <si>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</si>
  <si>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</si>
  <si>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</si>
  <si>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</si>
  <si>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</si>
  <si>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</si>
  <si>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</si>
  <si>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</si>
  <si>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</si>
  <si>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</si>
  <si>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</si>
  <si>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</si>
  <si>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</si>
  <si>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</si>
  <si>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</si>
  <si>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</si>
  <si>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</si>
  <si>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</si>
  <si>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</si>
  <si>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</si>
  <si>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</si>
  <si>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</si>
  <si>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</si>
  <si>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</si>
  <si>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</si>
  <si>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</si>
  <si>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</si>
  <si>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</si>
  <si>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</si>
  <si>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</si>
  <si>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</si>
  <si>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</si>
  <si>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</si>
  <si>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</si>
  <si>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</si>
  <si>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</si>
  <si>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</si>
  <si>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</si>
  <si>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</si>
  <si>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</si>
  <si>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</si>
  <si>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</si>
  <si>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</si>
  <si>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</si>
  <si>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</si>
  <si>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</si>
  <si>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</si>
  <si>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</si>
  <si>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</si>
  <si>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</si>
  <si>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</si>
  <si>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</si>
  <si>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</si>
  <si>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</si>
  <si>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</si>
  <si>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</si>
  <si>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</si>
  <si>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</si>
  <si>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</si>
  <si>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</si>
  <si>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</si>
  <si>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</si>
  <si>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</si>
  <si>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</si>
  <si>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</si>
  <si>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</si>
  <si>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</si>
  <si>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</si>
  <si>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</si>
  <si>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</si>
  <si>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</si>
  <si>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</si>
  <si>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</si>
  <si>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</si>
  <si>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</si>
  <si>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</si>
  <si>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</si>
  <si>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</si>
  <si>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</si>
  <si>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</si>
  <si>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</si>
  <si>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</si>
  <si>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</si>
  <si>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</si>
  <si>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</si>
  <si>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</si>
  <si>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</si>
  <si>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</si>
  <si>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</si>
  <si>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</si>
  <si>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</si>
  <si>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</si>
  <si>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</si>
  <si>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</si>
  <si>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</si>
  <si>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</si>
  <si>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</si>
  <si>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</si>
  <si>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</si>
  <si>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</si>
  <si>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</si>
  <si>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</si>
  <si>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</si>
  <si>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</si>
  <si>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</si>
  <si>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</si>
  <si>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</si>
  <si>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</si>
  <si>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</si>
  <si>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</si>
  <si>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</si>
  <si>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</si>
  <si>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</si>
  <si>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</si>
  <si>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</si>
  <si>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</si>
  <si>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</si>
  <si>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</si>
  <si>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</si>
  <si>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</si>
  <si>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</si>
  <si>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</si>
  <si>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</si>
  <si>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</si>
  <si>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</si>
  <si>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</si>
  <si>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</si>
  <si>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</si>
  <si>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</si>
  <si>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</si>
  <si>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</si>
  <si>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</si>
  <si>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</si>
  <si>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</si>
  <si>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</si>
  <si>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</si>
  <si>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</si>
  <si>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</si>
  <si>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</si>
  <si>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</si>
  <si>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</si>
  <si>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</si>
  <si>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</si>
  <si>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</si>
  <si>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</si>
  <si>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</si>
  <si>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</si>
  <si>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</si>
  <si>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</si>
  <si>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</si>
  <si>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</si>
  <si>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</si>
  <si>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</si>
  <si>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</si>
  <si>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</si>
  <si>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</si>
  <si>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</si>
  <si>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</si>
  <si>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</si>
  <si>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</si>
  <si>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</si>
  <si>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</si>
  <si>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</si>
  <si>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</si>
  <si>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</si>
  <si>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</si>
  <si>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</si>
  <si>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</si>
  <si>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</si>
  <si>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</si>
  <si>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</si>
  <si>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</si>
  <si>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</si>
  <si>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</si>
  <si>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</si>
  <si>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</si>
  <si>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</si>
  <si>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</si>
  <si>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</si>
  <si>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</si>
  <si>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</si>
  <si>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</si>
  <si>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</si>
  <si>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</si>
  <si>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</si>
  <si>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</si>
  <si>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</si>
  <si>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</si>
  <si>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</si>
  <si>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</si>
  <si>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</si>
  <si>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</si>
  <si>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</si>
  <si>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</si>
  <si>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</si>
  <si>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</si>
  <si>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</si>
  <si>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</si>
  <si>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</si>
  <si>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</si>
  <si>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</si>
  <si>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</si>
  <si>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</si>
  <si>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</si>
  <si>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</si>
  <si>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</si>
  <si>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</si>
  <si>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</si>
  <si>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</si>
  <si>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</si>
  <si>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</si>
  <si>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</si>
  <si>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</si>
  <si>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</si>
  <si>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</si>
  <si>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</si>
  <si>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</si>
  <si>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</si>
  <si>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</si>
  <si>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</si>
  <si>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</si>
  <si>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</si>
  <si>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</si>
  <si>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</si>
  <si>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</si>
  <si>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</si>
  <si>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</si>
  <si>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</si>
  <si>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</si>
  <si>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</si>
  <si>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</si>
  <si>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</si>
  <si>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</si>
  <si>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</si>
  <si>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</si>
  <si>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</si>
  <si>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</si>
  <si>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</si>
  <si>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</si>
  <si>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</si>
  <si>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</si>
  <si>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</si>
  <si>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</si>
  <si>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</si>
  <si>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</si>
  <si>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</si>
  <si>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</si>
  <si>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</si>
  <si>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</si>
  <si>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</si>
  <si>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</si>
  <si>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</si>
  <si>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</si>
  <si>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</si>
  <si>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</si>
  <si>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</si>
  <si>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</si>
  <si>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</si>
  <si>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</si>
  <si>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</si>
  <si>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</si>
  <si>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</si>
  <si>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</si>
  <si>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</si>
  <si>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</si>
  <si>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</si>
  <si>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</si>
  <si>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</si>
  <si>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</si>
  <si>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</si>
  <si>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</si>
  <si>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</si>
  <si>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</si>
  <si>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</si>
  <si>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</si>
  <si>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</si>
  <si>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</si>
  <si>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</si>
  <si>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</si>
  <si>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</si>
  <si>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</si>
  <si>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</si>
  <si>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</si>
  <si>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</si>
  <si>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</si>
  <si>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</si>
  <si>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</si>
  <si>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</si>
  <si>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</si>
  <si>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</si>
  <si>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</si>
  <si>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</si>
  <si>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</si>
  <si>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</si>
  <si>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</si>
  <si>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</si>
  <si>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</si>
  <si>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</si>
  <si>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</si>
  <si>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</si>
  <si>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</si>
  <si>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</si>
  <si>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</si>
  <si>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</si>
  <si>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</si>
  <si>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</si>
  <si>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</si>
  <si>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</si>
  <si>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</si>
  <si>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</si>
  <si>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</si>
  <si>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</si>
  <si>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</si>
  <si>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</si>
  <si>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</si>
  <si>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</si>
  <si>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</si>
  <si>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</si>
  <si>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</si>
  <si>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</si>
  <si>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</si>
  <si>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</si>
  <si>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</si>
  <si>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</si>
  <si>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</si>
  <si>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</si>
  <si>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</si>
  <si>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</si>
  <si>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</si>
  <si>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</si>
  <si>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</si>
  <si>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</si>
  <si>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</si>
  <si>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</si>
  <si>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</si>
  <si>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</si>
  <si>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</si>
  <si>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</si>
  <si>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</si>
  <si>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</si>
  <si>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</si>
  <si>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</si>
  <si>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</si>
  <si>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</si>
  <si>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</si>
  <si>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</si>
  <si>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</si>
  <si>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</si>
  <si>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</si>
  <si>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</si>
  <si>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</si>
  <si>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</si>
  <si>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</si>
  <si>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</si>
  <si>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</si>
  <si>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</si>
  <si>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</si>
  <si>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</si>
  <si>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</si>
  <si>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</si>
  <si>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</si>
  <si>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</si>
  <si>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</si>
  <si>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</si>
  <si>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</si>
  <si>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</si>
  <si>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</si>
  <si>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</si>
  <si>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</si>
  <si>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</si>
  <si>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</si>
  <si>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</si>
  <si>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</si>
  <si>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</si>
  <si>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</si>
  <si>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</si>
  <si>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</si>
  <si>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</si>
  <si>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</si>
  <si>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</si>
  <si>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</si>
  <si>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</si>
  <si>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</si>
  <si>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</si>
  <si>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</si>
  <si>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</si>
  <si>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</si>
  <si>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</si>
  <si>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</si>
  <si>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</si>
  <si>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</si>
  <si>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</si>
  <si>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</si>
  <si>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</si>
  <si>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</si>
  <si>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</si>
  <si>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</si>
  <si>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</si>
  <si>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</si>
  <si>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</si>
  <si>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</si>
  <si>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</si>
  <si>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</si>
  <si>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</si>
  <si>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</si>
  <si>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</si>
  <si>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</si>
  <si>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</si>
  <si>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</si>
  <si>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</si>
  <si>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</si>
  <si>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</si>
  <si>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</si>
  <si>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</si>
  <si>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</si>
  <si>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</si>
  <si>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</si>
  <si>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</si>
  <si>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</si>
  <si>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</si>
  <si>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</si>
  <si>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</si>
  <si>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</si>
  <si>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</si>
  <si>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</si>
  <si>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</si>
  <si>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</si>
  <si>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</si>
  <si>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</si>
  <si>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</si>
  <si>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</si>
  <si>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</si>
  <si>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</si>
  <si>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</si>
  <si>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</si>
  <si>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</si>
  <si>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</si>
  <si>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</si>
  <si>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</si>
  <si>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</si>
  <si>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</si>
  <si>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</si>
  <si>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</si>
  <si>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</si>
  <si>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</si>
  <si>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</si>
  <si>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</si>
  <si>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</si>
  <si>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</si>
  <si>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</si>
  <si>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</si>
  <si>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</si>
  <si>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</si>
  <si>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</si>
  <si>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</si>
  <si>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</si>
  <si>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</si>
  <si>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</si>
  <si>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</si>
  <si>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</si>
  <si>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</si>
  <si>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</si>
  <si>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</si>
  <si>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</si>
  <si>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</si>
  <si>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</si>
  <si>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</si>
  <si>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</si>
  <si>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</si>
  <si>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</si>
  <si>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</si>
  <si>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</si>
  <si>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</si>
  <si>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</si>
  <si>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</si>
  <si>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</si>
  <si>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</si>
  <si>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</si>
  <si>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</si>
  <si>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</si>
  <si>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</si>
  <si>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</si>
  <si>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</si>
  <si>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</si>
  <si>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</si>
  <si>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</si>
  <si>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</si>
  <si>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</si>
  <si>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</si>
  <si>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</si>
  <si>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</si>
  <si>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</si>
  <si>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</si>
  <si>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</si>
  <si>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</si>
  <si>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</si>
  <si>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</si>
  <si>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</si>
  <si>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</si>
  <si>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</si>
  <si>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</si>
  <si>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</si>
  <si>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</si>
  <si>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</si>
  <si>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</si>
  <si>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</si>
  <si>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</si>
  <si>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</si>
  <si>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</si>
  <si>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</si>
  <si>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</si>
  <si>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</si>
  <si>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</si>
  <si>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</si>
  <si>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</si>
  <si>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</si>
  <si>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</si>
  <si>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</si>
  <si>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</si>
  <si>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</si>
  <si>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</si>
  <si>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</si>
  <si>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</si>
  <si>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</si>
  <si>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</si>
  <si>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</si>
  <si>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</si>
  <si>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</si>
  <si>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</si>
  <si>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</si>
  <si>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</si>
  <si>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</si>
  <si>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</si>
  <si>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</si>
  <si>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</si>
  <si>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</si>
  <si>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</si>
  <si>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</si>
  <si>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</si>
  <si>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</si>
  <si>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</si>
  <si>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</si>
  <si>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</si>
  <si>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</si>
  <si>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</si>
  <si>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</si>
  <si>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</si>
  <si>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</si>
  <si>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</si>
  <si>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</si>
  <si>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</si>
  <si>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</si>
  <si>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</si>
  <si>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</si>
  <si>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</si>
  <si>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</si>
  <si>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</si>
  <si>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</si>
  <si>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</si>
  <si>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</si>
  <si>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</si>
  <si>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</si>
  <si>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</si>
  <si>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</si>
  <si>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</si>
  <si>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</si>
  <si>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</si>
  <si>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</si>
  <si>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</si>
  <si>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</si>
  <si>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</si>
  <si>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</si>
  <si>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</si>
  <si>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</si>
  <si>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</si>
  <si>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</si>
  <si>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</si>
  <si>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</si>
  <si>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</si>
  <si>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</si>
  <si>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</si>
  <si>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</si>
  <si>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</si>
  <si>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</si>
  <si>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</si>
  <si>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</si>
  <si>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</si>
  <si>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</si>
  <si>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</si>
  <si>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</si>
  <si>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</si>
  <si>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</si>
  <si>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</si>
  <si>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</si>
  <si>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</si>
  <si>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</si>
  <si>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</si>
  <si>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</si>
  <si>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</si>
  <si>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</si>
  <si>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</si>
  <si>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</si>
  <si>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</si>
  <si>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</si>
  <si>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</si>
  <si>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</si>
  <si>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</si>
  <si>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</si>
  <si>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</si>
  <si>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</si>
  <si>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</si>
  <si>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</si>
  <si>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</si>
  <si>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</si>
  <si>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</si>
  <si>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</si>
  <si>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</si>
  <si>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</si>
  <si>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</si>
  <si>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</si>
  <si>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</si>
  <si>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</si>
  <si>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</si>
  <si>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</si>
  <si>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</si>
  <si>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</si>
  <si>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</si>
  <si>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</si>
  <si>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</si>
  <si>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</si>
  <si>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</si>
  <si>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</si>
  <si>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</si>
  <si>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</si>
  <si>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</si>
  <si>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</si>
  <si>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</si>
  <si>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</si>
  <si>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</si>
  <si>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</si>
  <si>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</si>
  <si>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</si>
  <si>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</si>
  <si>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</si>
  <si>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</si>
  <si>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</si>
  <si>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</si>
  <si>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</si>
  <si>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</si>
  <si>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</si>
  <si>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</si>
  <si>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</si>
  <si>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</si>
  <si>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</si>
  <si>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</si>
  <si>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</si>
  <si>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</si>
  <si>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</si>
  <si>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</si>
  <si>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</si>
  <si>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</si>
  <si>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</si>
  <si>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</si>
  <si>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</si>
  <si>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</si>
  <si>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</si>
  <si>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</si>
  <si>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</si>
  <si>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</si>
  <si>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</si>
  <si>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</si>
  <si>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</si>
  <si>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</si>
  <si>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</si>
  <si>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</si>
  <si>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</si>
  <si>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</si>
  <si>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</si>
  <si>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</si>
  <si>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</si>
  <si>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</si>
  <si>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</si>
  <si>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</si>
  <si>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</si>
  <si>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</si>
  <si>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</si>
  <si>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</si>
  <si>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</si>
  <si>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</si>
  <si>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</si>
  <si>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</si>
  <si>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</si>
  <si>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</si>
  <si>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</si>
  <si>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</si>
  <si>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</si>
  <si>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</si>
  <si>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</si>
  <si>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</si>
  <si>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</si>
  <si>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</si>
  <si>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</si>
  <si>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</si>
  <si>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</si>
  <si>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</si>
  <si>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</si>
  <si>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</si>
  <si>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</si>
  <si>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</si>
  <si>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</si>
  <si>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</si>
  <si>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</si>
  <si>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</si>
  <si>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</si>
  <si>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</si>
  <si>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</si>
  <si>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</si>
  <si>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</si>
  <si>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</si>
  <si>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</si>
  <si>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</si>
  <si>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</si>
  <si>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</si>
  <si>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</si>
  <si>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</si>
  <si>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</si>
  <si>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</si>
  <si>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</si>
  <si>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</si>
  <si>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</si>
  <si>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</si>
  <si>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</si>
  <si>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</si>
  <si>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</si>
  <si>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</si>
  <si>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</si>
  <si>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</si>
  <si>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</si>
  <si>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</si>
  <si>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</si>
  <si>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</si>
  <si>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</si>
  <si>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</si>
  <si>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</si>
  <si>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</si>
  <si>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</si>
  <si>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</si>
  <si>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</si>
  <si>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</si>
  <si>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</si>
  <si>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</si>
  <si>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</si>
  <si>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</si>
  <si>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</si>
  <si>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</si>
  <si>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</si>
  <si>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</si>
  <si>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</si>
  <si>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</si>
  <si>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</si>
  <si>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</si>
  <si>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</si>
  <si>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</si>
  <si>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</si>
  <si>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</si>
  <si>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</si>
  <si>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</si>
  <si>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</si>
  <si>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</si>
  <si>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</si>
  <si>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</si>
  <si>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</si>
  <si>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</si>
  <si>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</si>
  <si>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</si>
  <si>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</si>
  <si>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</si>
  <si>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</si>
  <si>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</si>
  <si>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</si>
  <si>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</si>
  <si>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</si>
  <si>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</si>
  <si>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</si>
  <si>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</si>
  <si>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</si>
  <si>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</si>
  <si>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</si>
  <si>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</si>
  <si>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</si>
  <si>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</si>
  <si>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</si>
  <si>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</si>
  <si>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</si>
  <si>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</si>
  <si>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</si>
  <si>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</si>
  <si>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</si>
  <si>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</si>
  <si>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</si>
  <si>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</si>
  <si>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</si>
  <si>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</si>
  <si>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</si>
  <si>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</si>
  <si>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</si>
  <si>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</si>
  <si>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</si>
  <si>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</si>
  <si>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</si>
  <si>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</si>
  <si>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</si>
  <si>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</si>
  <si>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</si>
  <si>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</si>
  <si>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</si>
  <si>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</si>
  <si>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</si>
  <si>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</si>
  <si>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</si>
  <si>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</si>
  <si>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</si>
  <si>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</si>
  <si>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</si>
  <si>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</si>
  <si>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</si>
  <si>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</si>
  <si>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</si>
  <si>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</si>
  <si>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</si>
  <si>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</si>
  <si>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</si>
  <si>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</si>
  <si>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</si>
  <si>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</si>
  <si>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</si>
  <si>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</si>
  <si>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</si>
  <si>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</si>
  <si>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</si>
  <si>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</si>
  <si>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</si>
  <si>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</si>
  <si>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</si>
  <si>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</si>
  <si>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</si>
  <si>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</si>
  <si>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</si>
  <si>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</si>
  <si>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</si>
  <si>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</si>
  <si>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</si>
  <si>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</si>
  <si>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</si>
  <si>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</si>
  <si>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</si>
  <si>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</si>
  <si>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</si>
  <si>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</si>
  <si>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</si>
  <si>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</si>
  <si>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</si>
  <si>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</si>
  <si>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</si>
  <si>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</si>
  <si>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</si>
  <si>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</si>
  <si>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</si>
  <si>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</si>
  <si>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</si>
  <si>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</si>
  <si>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</si>
  <si>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</si>
  <si>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</si>
  <si>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</si>
  <si>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</si>
  <si>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</si>
  <si>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</si>
  <si>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</si>
  <si>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</si>
  <si>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</si>
  <si>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</si>
  <si>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</si>
  <si>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</si>
  <si>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</si>
  <si>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</si>
  <si>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</si>
  <si>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</si>
  <si>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</si>
  <si>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</si>
  <si>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</si>
  <si>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</si>
  <si>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</si>
  <si>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</si>
  <si>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</si>
  <si>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</si>
  <si>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</si>
  <si>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</si>
  <si>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</si>
  <si>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</si>
  <si>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</si>
  <si>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</si>
  <si>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</si>
  <si>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</si>
  <si>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</si>
  <si>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</si>
  <si>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</si>
  <si>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</si>
  <si>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</si>
  <si>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</si>
  <si>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</si>
  <si>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</si>
  <si>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</si>
  <si>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</si>
  <si>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</si>
  <si>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</si>
  <si>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</si>
  <si>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</si>
  <si>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</si>
  <si>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</si>
  <si>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</si>
  <si>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</si>
  <si>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</si>
  <si>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</si>
  <si>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</si>
  <si>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</si>
  <si>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</si>
  <si>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</si>
  <si>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</si>
  <si>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</si>
  <si>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</si>
  <si>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</si>
  <si>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</si>
  <si>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</si>
  <si>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</si>
  <si>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</si>
  <si>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</si>
  <si>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</si>
  <si>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</si>
  <si>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</si>
  <si>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</si>
  <si>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</si>
  <si>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</si>
  <si>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</si>
  <si>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</si>
  <si>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</si>
  <si>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</si>
  <si>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</si>
  <si>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</si>
  <si>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</si>
  <si>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</si>
  <si>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</si>
  <si>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</si>
  <si>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</si>
  <si>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</si>
  <si>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</si>
  <si>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</si>
  <si>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</si>
  <si>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</si>
  <si>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</si>
  <si>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</si>
  <si>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</si>
  <si>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</si>
  <si>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</si>
  <si>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</si>
  <si>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</si>
  <si>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</si>
  <si>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</si>
  <si>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</si>
  <si>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</si>
  <si>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</si>
  <si>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</si>
  <si>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</si>
  <si>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</si>
  <si>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</si>
  <si>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</si>
  <si>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</si>
  <si>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</si>
  <si>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</si>
  <si>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</si>
  <si>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</si>
  <si>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</si>
  <si>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</si>
  <si>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</si>
  <si>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</si>
  <si>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</si>
  <si>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</si>
  <si>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</si>
  <si>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</si>
  <si>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</si>
  <si>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</si>
  <si>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</si>
  <si>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</si>
  <si>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</si>
  <si>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</si>
  <si>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</si>
  <si>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</si>
  <si>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</si>
  <si>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</si>
  <si>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</si>
  <si>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</si>
  <si>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</si>
  <si>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</si>
  <si>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</si>
  <si>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</si>
  <si>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</si>
  <si>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</si>
  <si>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</si>
  <si>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</si>
  <si>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</si>
  <si>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</si>
  <si>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</si>
  <si>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</si>
  <si>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</si>
  <si>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</si>
  <si>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</si>
  <si>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</si>
  <si>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</si>
  <si>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</si>
  <si>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</si>
  <si>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</si>
  <si>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</si>
  <si>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</si>
  <si>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</si>
  <si>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</si>
  <si>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</si>
  <si>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</si>
  <si>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</si>
  <si>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</si>
  <si>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</si>
  <si>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</si>
  <si>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</si>
  <si>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</si>
  <si>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</si>
  <si>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</si>
  <si>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</si>
  <si>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</si>
  <si>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</si>
  <si>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</si>
  <si>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</si>
  <si>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</si>
  <si>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</si>
  <si>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</si>
  <si>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</si>
  <si>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</si>
  <si>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</si>
  <si>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</si>
  <si>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</si>
  <si>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</si>
  <si>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</si>
  <si>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</si>
  <si>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</si>
  <si>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</si>
  <si>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</si>
  <si>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</si>
  <si>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</si>
  <si>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</si>
  <si>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</si>
  <si>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</si>
  <si>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</si>
  <si>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</si>
  <si>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</si>
  <si>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</si>
  <si>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</si>
  <si>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</si>
  <si>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</si>
  <si>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</si>
  <si>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</si>
  <si>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</si>
  <si>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</si>
  <si>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</si>
  <si>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</si>
  <si>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</si>
  <si>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</si>
  <si>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</si>
  <si>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</si>
  <si>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</si>
  <si>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</si>
  <si>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</si>
  <si>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</si>
  <si>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</si>
  <si>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</si>
  <si>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</si>
  <si>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</si>
  <si>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</si>
  <si>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</si>
  <si>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</si>
  <si>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</si>
  <si>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</si>
  <si>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</si>
  <si>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</si>
  <si>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</si>
  <si>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</si>
  <si>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</si>
  <si>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</si>
  <si>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</si>
  <si>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</si>
  <si>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</si>
  <si>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</si>
  <si>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</si>
  <si>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</si>
  <si>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</si>
  <si>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</si>
  <si>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</si>
  <si>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</si>
  <si>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</si>
  <si>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</si>
  <si>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</si>
  <si>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</si>
  <si>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</si>
  <si>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</si>
  <si>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</si>
  <si>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</si>
  <si>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</si>
  <si>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</si>
  <si>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</si>
  <si>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</si>
  <si>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</si>
  <si>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</si>
  <si>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</si>
  <si>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</si>
  <si>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</si>
  <si>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</si>
  <si>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</si>
  <si>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</si>
  <si>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</si>
  <si>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</si>
  <si>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</si>
  <si>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</si>
  <si>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</si>
  <si>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</si>
  <si>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</si>
  <si>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</si>
  <si>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</si>
  <si>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</si>
  <si>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</si>
  <si>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</si>
  <si>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</si>
  <si>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</si>
  <si>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</si>
  <si>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</si>
  <si>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</si>
  <si>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</si>
  <si>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</si>
  <si>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</si>
  <si>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</si>
  <si>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</si>
  <si>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</si>
  <si>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</si>
  <si>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</si>
  <si>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</si>
  <si>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</si>
  <si>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</si>
  <si>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</si>
  <si>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</si>
  <si>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</si>
  <si>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</si>
  <si>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</si>
  <si>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</si>
  <si>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</si>
  <si>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</si>
  <si>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</si>
  <si>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</si>
  <si>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</si>
  <si>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</si>
  <si>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</si>
  <si>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</si>
  <si>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</si>
  <si>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</si>
  <si>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</si>
  <si>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</si>
  <si>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</si>
  <si>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</si>
  <si>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</si>
  <si>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</si>
  <si>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</si>
  <si>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</si>
  <si>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</si>
  <si>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</si>
  <si>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</si>
  <si>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</si>
  <si>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</si>
  <si>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</si>
  <si>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</si>
  <si>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</si>
  <si>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</si>
  <si>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</si>
  <si>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</si>
  <si>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</si>
  <si>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</si>
  <si>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</si>
  <si>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</si>
  <si>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</si>
  <si>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</si>
  <si>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</si>
  <si>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</si>
  <si>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</si>
  <si>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</si>
  <si>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</si>
  <si>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</si>
  <si>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</si>
  <si>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</si>
  <si>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</si>
  <si>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</si>
  <si>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</si>
  <si>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</si>
  <si>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</si>
  <si>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</si>
  <si>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</si>
  <si>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</si>
  <si>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</si>
  <si>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</si>
  <si>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</si>
  <si>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</si>
  <si>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</si>
  <si>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</si>
  <si>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</si>
  <si>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</si>
  <si>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</si>
  <si>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</si>
  <si>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</si>
  <si>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</si>
  <si>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</si>
  <si>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</si>
  <si>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</si>
  <si>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</si>
  <si>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</si>
  <si>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</si>
  <si>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</si>
  <si>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</si>
  <si>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</si>
  <si>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</si>
  <si>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</si>
  <si>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</si>
  <si>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</si>
  <si>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</si>
  <si>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</si>
  <si>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</si>
  <si>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</si>
  <si>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</si>
  <si>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</si>
  <si>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</si>
  <si>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</si>
  <si>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</si>
  <si>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</si>
  <si>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</si>
  <si>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</si>
  <si>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</si>
  <si>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</si>
  <si>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</si>
  <si>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</si>
  <si>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</si>
  <si>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</si>
  <si>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</si>
  <si>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</si>
  <si>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</si>
  <si>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</si>
  <si>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</si>
  <si>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</si>
  <si>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</si>
  <si>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</si>
  <si>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</si>
  <si>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</si>
  <si>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</si>
  <si>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</si>
  <si>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</si>
  <si>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</si>
  <si>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</si>
  <si>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</si>
  <si>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</si>
  <si>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</si>
  <si>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</si>
  <si>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</si>
  <si>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</si>
  <si>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</si>
  <si>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</si>
  <si>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</si>
  <si>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</si>
  <si>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</si>
  <si>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</si>
  <si>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</si>
  <si>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</si>
  <si>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</si>
  <si>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</si>
  <si>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</si>
  <si>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</si>
  <si>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</si>
  <si>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</si>
  <si>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</si>
  <si>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</si>
  <si>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</si>
  <si>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</si>
  <si>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</si>
  <si>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</si>
  <si>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</si>
  <si>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</si>
  <si>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</si>
  <si>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</si>
  <si>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</si>
  <si>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</si>
  <si>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</si>
  <si>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</si>
  <si>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</si>
  <si>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</si>
  <si>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</si>
  <si>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</si>
  <si>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</si>
  <si>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</si>
  <si>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</si>
  <si>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</si>
  <si>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</si>
  <si>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</si>
  <si>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</si>
  <si>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</si>
  <si>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</si>
  <si>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</si>
  <si>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</si>
  <si>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</si>
  <si>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</si>
  <si>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</si>
  <si>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</si>
  <si>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</si>
  <si>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</si>
  <si>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</si>
  <si>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</si>
  <si>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</si>
  <si>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</si>
  <si>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</si>
  <si>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</si>
  <si>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</si>
  <si>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</si>
  <si>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</si>
  <si>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</si>
  <si>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</si>
  <si>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</si>
  <si>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</si>
  <si>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</si>
  <si>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</si>
  <si>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</si>
  <si>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</si>
  <si>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</si>
  <si>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</si>
  <si>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</si>
  <si>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</si>
  <si>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</si>
  <si>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</si>
  <si>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</si>
  <si>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</si>
  <si>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</si>
  <si>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</si>
  <si>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</si>
  <si>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</si>
  <si>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</si>
  <si>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</si>
  <si>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</si>
  <si>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</si>
  <si>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</si>
  <si>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</si>
  <si>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</si>
  <si>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</si>
  <si>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</si>
  <si>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</si>
  <si>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</si>
  <si>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</si>
  <si>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</si>
  <si>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</si>
  <si>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</si>
  <si>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</si>
  <si>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</si>
  <si>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</si>
  <si>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</si>
  <si>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</si>
  <si>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</si>
  <si>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</si>
  <si>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</si>
  <si>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</si>
  <si>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</si>
  <si>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</si>
  <si>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</si>
  <si>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</si>
  <si>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</si>
  <si>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</si>
  <si>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</si>
  <si>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</si>
  <si>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</si>
  <si>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</si>
  <si>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</si>
  <si>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</si>
  <si>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</si>
  <si>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</si>
  <si>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</si>
  <si>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</si>
  <si>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</si>
  <si>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</si>
  <si>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</si>
  <si>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</si>
  <si>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</si>
  <si>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</si>
  <si>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</si>
  <si>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</si>
  <si>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</si>
  <si>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</si>
  <si>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</si>
  <si>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</si>
  <si>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</si>
  <si>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</si>
  <si>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</si>
  <si>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</si>
  <si>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</si>
  <si>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</si>
  <si>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</si>
  <si>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</si>
  <si>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</si>
  <si>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</si>
  <si>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</si>
  <si>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</si>
  <si>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</si>
  <si>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</si>
  <si>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</si>
  <si>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</si>
  <si>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</si>
  <si>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</si>
  <si>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</si>
  <si>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</si>
  <si>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</si>
  <si>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</si>
  <si>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</si>
  <si>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</si>
  <si>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</si>
  <si>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</si>
  <si>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</si>
  <si>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</si>
  <si>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</si>
  <si>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</si>
  <si>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</si>
  <si>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</si>
  <si>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</si>
  <si>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</si>
  <si>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</si>
  <si>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</si>
  <si>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</si>
  <si>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</si>
  <si>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</si>
  <si>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</si>
  <si>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</si>
  <si>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</si>
  <si>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</si>
  <si>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</si>
  <si>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</si>
  <si>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</si>
  <si>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</si>
  <si>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</si>
  <si>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</si>
  <si>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</si>
  <si>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</si>
  <si>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</si>
  <si>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</si>
  <si>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</si>
  <si>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</si>
  <si>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</si>
  <si>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</si>
  <si>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</si>
  <si>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</si>
  <si>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</si>
  <si>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</si>
  <si>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</si>
  <si>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</si>
  <si>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</si>
  <si>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</si>
  <si>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</si>
  <si>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</si>
  <si>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</si>
  <si>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</si>
  <si>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</si>
  <si>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</si>
  <si>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</si>
  <si>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</si>
  <si>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</si>
  <si>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</si>
  <si>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</si>
  <si>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</si>
  <si>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</si>
  <si>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</si>
  <si>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</si>
  <si>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</si>
  <si>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</si>
  <si>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</si>
  <si>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</si>
  <si>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</si>
  <si>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</si>
  <si>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</si>
  <si>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</si>
  <si>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</si>
  <si>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</si>
  <si>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</si>
  <si>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</si>
  <si>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</si>
  <si>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</si>
  <si>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</si>
  <si>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</si>
  <si>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</si>
  <si>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</si>
  <si>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</si>
  <si>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</si>
  <si>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</si>
  <si>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</si>
  <si>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</si>
  <si>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</si>
  <si>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</si>
  <si>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</si>
  <si>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</si>
  <si>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</si>
  <si>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</si>
  <si>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</si>
  <si>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</si>
  <si>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</si>
  <si>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</si>
  <si>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</si>
  <si>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</si>
  <si>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</si>
  <si>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</si>
  <si>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</si>
  <si>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</si>
  <si>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</si>
  <si>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</si>
  <si>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</si>
  <si>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</si>
  <si>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</si>
  <si>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</si>
  <si>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</si>
  <si>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</si>
  <si>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</si>
  <si>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</si>
  <si>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</si>
  <si>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</si>
  <si>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</si>
  <si>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</si>
  <si>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</si>
  <si>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</si>
  <si>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</si>
  <si>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</si>
  <si>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</si>
  <si>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</si>
  <si>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</si>
  <si>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</si>
  <si>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</si>
  <si>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</si>
  <si>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</si>
  <si>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</si>
  <si>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</si>
  <si>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</si>
  <si>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</si>
  <si>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</si>
  <si>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</si>
  <si>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</si>
  <si>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</si>
  <si>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</si>
  <si>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</si>
  <si>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</si>
  <si>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</si>
  <si>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</si>
  <si>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</si>
  <si>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</si>
  <si>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</si>
  <si>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</si>
  <si>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</si>
  <si>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</si>
  <si>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</si>
  <si>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</si>
  <si>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</si>
  <si>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</si>
  <si>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</si>
  <si>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</si>
  <si>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</si>
  <si>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</si>
  <si>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</si>
  <si>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</si>
  <si>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</si>
  <si>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</si>
  <si>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</si>
  <si>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</si>
  <si>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</si>
  <si>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</si>
  <si>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</si>
  <si>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</si>
  <si>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</si>
  <si>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</si>
  <si>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</si>
  <si>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</si>
  <si>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</si>
  <si>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</si>
  <si>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</si>
  <si>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</si>
  <si>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</si>
  <si>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</si>
  <si>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</si>
  <si>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</si>
  <si>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</si>
  <si>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</si>
  <si>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</si>
  <si>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</si>
  <si>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</si>
  <si>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</si>
  <si>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</si>
  <si>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</si>
  <si>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</si>
  <si>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</si>
  <si>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</si>
  <si>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</si>
  <si>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</si>
  <si>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</si>
  <si>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</si>
  <si>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</si>
  <si>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</si>
  <si>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</si>
  <si>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</si>
  <si>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</si>
  <si>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</si>
  <si>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</si>
  <si>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</si>
  <si>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</si>
  <si>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</si>
  <si>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</si>
  <si>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</si>
  <si>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</si>
  <si>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</si>
  <si>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</si>
  <si>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</si>
  <si>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</si>
  <si>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</si>
  <si>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</si>
  <si>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</si>
  <si>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</si>
  <si>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</si>
  <si>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</si>
  <si>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</si>
  <si>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</si>
  <si>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</si>
  <si>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</si>
  <si>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</si>
  <si>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</si>
  <si>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</si>
  <si>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</si>
  <si>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</si>
  <si>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</si>
  <si>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</si>
  <si>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</si>
  <si>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</si>
  <si>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</si>
  <si>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</si>
  <si>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</si>
  <si>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</si>
  <si>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</si>
  <si>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</si>
  <si>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</si>
  <si>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</si>
  <si>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</si>
  <si>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</si>
  <si>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</si>
  <si>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</si>
  <si>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</si>
  <si>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</si>
  <si>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</si>
  <si>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</si>
  <si>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</si>
  <si>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</si>
  <si>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</si>
  <si>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</si>
  <si>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</si>
  <si>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</si>
  <si>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</si>
  <si>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</si>
  <si>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</si>
  <si>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</si>
  <si>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</si>
  <si>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</si>
  <si>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</si>
  <si>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</si>
  <si>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</si>
  <si>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</si>
  <si>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</si>
  <si>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</si>
  <si>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</si>
  <si>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</si>
  <si>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</si>
  <si>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</si>
  <si>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</si>
  <si>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</si>
  <si>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</si>
  <si>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</si>
  <si>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</si>
  <si>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</si>
  <si>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</si>
  <si>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</si>
  <si>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</si>
  <si>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</si>
  <si>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</si>
  <si>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</si>
  <si>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</si>
  <si>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</si>
  <si>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</si>
  <si>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</si>
  <si>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</si>
  <si>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</si>
  <si>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</si>
  <si>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</si>
  <si>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</si>
  <si>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</si>
  <si>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</si>
  <si>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</si>
  <si>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</si>
  <si>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</si>
  <si>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</si>
  <si>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</si>
  <si>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</si>
  <si>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</si>
  <si>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</si>
  <si>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</si>
  <si>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</si>
  <si>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</si>
  <si>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</si>
  <si>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</si>
  <si>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</si>
  <si>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</si>
  <si>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</si>
  <si>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</si>
  <si>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</si>
  <si>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</si>
  <si>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</si>
  <si>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</si>
  <si>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</si>
  <si>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</si>
  <si>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</si>
  <si>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</si>
  <si>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</si>
  <si>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</si>
  <si>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</si>
  <si>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</si>
  <si>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</si>
  <si>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</si>
  <si>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</si>
  <si>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</si>
  <si>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</si>
  <si>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</si>
  <si>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</si>
  <si>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</si>
  <si>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</si>
  <si>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</si>
  <si>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</si>
  <si>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</si>
  <si>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</si>
  <si>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</si>
  <si>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</si>
  <si>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</si>
  <si>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</si>
  <si>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</si>
  <si>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</si>
  <si>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</si>
  <si>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</si>
  <si>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</si>
  <si>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</si>
  <si>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</si>
  <si>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</si>
  <si>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</si>
  <si>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</si>
  <si>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</si>
  <si>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</si>
  <si>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</si>
  <si>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</si>
  <si>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</si>
  <si>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</si>
  <si>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</si>
  <si>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</si>
  <si>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</si>
  <si>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</si>
  <si>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</si>
  <si>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</si>
  <si>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</si>
  <si>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</si>
  <si>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</si>
  <si>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</si>
  <si>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</si>
  <si>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</si>
  <si>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</si>
  <si>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</si>
  <si>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</si>
  <si>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</si>
  <si>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</si>
  <si>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</si>
  <si>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</si>
  <si>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</si>
  <si>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</si>
  <si>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</si>
  <si>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</si>
  <si>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</si>
  <si>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</si>
  <si>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</si>
  <si>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</si>
  <si>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</si>
  <si>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</si>
  <si>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</si>
  <si>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</si>
  <si>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</si>
  <si>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</si>
  <si>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</si>
  <si>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</si>
  <si>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</si>
  <si>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</si>
  <si>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</si>
  <si>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</si>
  <si>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</si>
  <si>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</si>
  <si>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</si>
  <si>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</si>
  <si>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</si>
  <si>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</si>
  <si>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</si>
  <si>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</si>
  <si>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</si>
  <si>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</si>
  <si>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</si>
  <si>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</si>
  <si>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</si>
  <si>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</si>
  <si>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</si>
  <si>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</si>
  <si>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</si>
  <si>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</si>
  <si>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</si>
  <si>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</si>
  <si>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</si>
  <si>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</si>
  <si>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</si>
  <si>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</si>
  <si>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</si>
  <si>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</si>
  <si>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</si>
  <si>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</si>
  <si>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</si>
  <si>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</si>
  <si>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</si>
  <si>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</si>
  <si>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</si>
  <si>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</si>
  <si>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</si>
  <si>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</si>
  <si>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</si>
  <si>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</si>
  <si>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</si>
  <si>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</si>
  <si>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</si>
  <si>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</si>
  <si>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</si>
  <si>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</si>
  <si>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</si>
  <si>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</si>
  <si>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</si>
  <si>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</si>
  <si>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</si>
  <si>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</si>
  <si>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</si>
  <si>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</si>
  <si>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</si>
  <si>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</si>
  <si>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</si>
  <si>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</si>
  <si>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</si>
  <si>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</si>
  <si>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</si>
  <si>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</si>
  <si>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</si>
  <si>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</si>
  <si>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</si>
  <si>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</si>
  <si>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</si>
  <si>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</si>
  <si>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</si>
  <si>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</si>
  <si>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</si>
  <si>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</si>
  <si>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</si>
  <si>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</si>
  <si>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</si>
  <si>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</si>
  <si>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</si>
  <si>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</si>
  <si>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</si>
  <si>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</si>
  <si>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</si>
  <si>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</si>
  <si>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</si>
  <si>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</si>
  <si>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</si>
  <si>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</si>
  <si>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</si>
  <si>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</si>
  <si>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</si>
  <si>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</si>
  <si>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</si>
  <si>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</si>
  <si>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</si>
  <si>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</si>
  <si>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</si>
  <si>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</si>
  <si>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</si>
  <si>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</si>
  <si>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</si>
  <si>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</si>
  <si>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</si>
  <si>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</si>
  <si>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</si>
  <si>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</si>
  <si>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</si>
  <si>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</si>
  <si>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</si>
  <si>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</si>
  <si>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</si>
  <si>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</si>
  <si>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</si>
  <si>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</si>
  <si>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</si>
  <si>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</si>
  <si>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</si>
  <si>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</si>
  <si>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</si>
  <si>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</si>
  <si>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</si>
  <si>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</si>
  <si>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</si>
  <si>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</si>
  <si>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</si>
  <si>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</si>
  <si>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</si>
  <si>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</si>
  <si>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</si>
  <si>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</si>
  <si>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</si>
  <si>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</si>
  <si>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</si>
  <si>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</si>
  <si>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</si>
  <si>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</si>
  <si>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</si>
  <si>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МХК</t>
  </si>
  <si>
    <t>Ярославцева</t>
  </si>
  <si>
    <t>Анна</t>
  </si>
  <si>
    <t>Олеговна</t>
  </si>
  <si>
    <t>Афанасьева</t>
  </si>
  <si>
    <t>Дарья</t>
  </si>
  <si>
    <t>Максимовна</t>
  </si>
  <si>
    <t xml:space="preserve">Гавриш </t>
  </si>
  <si>
    <t>Яна</t>
  </si>
  <si>
    <t>Сергеевна</t>
  </si>
  <si>
    <t>Кассем</t>
  </si>
  <si>
    <t>Алина</t>
  </si>
  <si>
    <t>Моатазовна</t>
  </si>
  <si>
    <t>Елагина</t>
  </si>
  <si>
    <t>Марина</t>
  </si>
  <si>
    <t>Александровна</t>
  </si>
  <si>
    <t>Яржиновская</t>
  </si>
  <si>
    <t>Алена</t>
  </si>
  <si>
    <t>Андреевна</t>
  </si>
  <si>
    <t>Бочкова</t>
  </si>
  <si>
    <t>Ксения</t>
  </si>
  <si>
    <t>Качкина</t>
  </si>
  <si>
    <t>Геннадиевна</t>
  </si>
  <si>
    <t xml:space="preserve">Кондрашева </t>
  </si>
  <si>
    <t xml:space="preserve">Ксения </t>
  </si>
  <si>
    <t>Николаевна</t>
  </si>
  <si>
    <t>Ратинская</t>
  </si>
  <si>
    <t>Анастасия</t>
  </si>
  <si>
    <t>Владимировна</t>
  </si>
  <si>
    <t>Кремлева</t>
  </si>
  <si>
    <t>Вячеславовна</t>
  </si>
  <si>
    <t xml:space="preserve">Сарынина </t>
  </si>
  <si>
    <t>Чередниченко</t>
  </si>
  <si>
    <t>Арина</t>
  </si>
  <si>
    <t>Романовна</t>
  </si>
  <si>
    <t>Купцова</t>
  </si>
  <si>
    <t>Виктория</t>
  </si>
  <si>
    <t>Константиновна</t>
  </si>
  <si>
    <t xml:space="preserve">Юндина  </t>
  </si>
  <si>
    <t>Сысоева</t>
  </si>
  <si>
    <t>Есения</t>
  </si>
  <si>
    <t>Борисовна</t>
  </si>
  <si>
    <t>Литовченко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</si>
</sst>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2;&#1061;&#1050;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2;&#1061;&#1050;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2;&#1061;&#1050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2;&#1061;&#1050;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2;&#1061;&#1050;_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52;&#1061;&#1050;_9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4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7" t="s">
        <v>2787</v>
      </c>
      <c r="C3" s="27"/>
      <c r="E3" s="24"/>
      <c r="F3" s="21"/>
      <c r="G3" s="1"/>
    </row>
    <row r="4" spans="1:7" x14ac:dyDescent="0.3">
      <c r="A4" s="28"/>
      <c r="B4" s="29"/>
      <c r="C4" s="29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24" x14ac:dyDescent="0.3">
      <c r="A8" s="26">
        <v>1</v>
      </c>
      <c r="B8" s="30" t="s">
        <v>2829</v>
      </c>
      <c r="C8" s="31" t="s">
        <v>2823</v>
      </c>
      <c r="D8" s="31" t="s">
        <v>2796</v>
      </c>
      <c r="E8" s="36">
        <v>283</v>
      </c>
      <c r="F8" s="37" t="str">
        <f>VLOOKUP(E8,[6]ОО!C:E,3,FALSE)</f>
        <v>Муниципальное бюджетное общеобразовательное учреждение гимназия № 1 им.Пенькова М.И.</v>
      </c>
      <c r="G8" s="38">
        <v>9</v>
      </c>
    </row>
    <row r="9" spans="1:7" ht="24" x14ac:dyDescent="0.3">
      <c r="A9" s="26">
        <f>A8+1</f>
        <v>2</v>
      </c>
      <c r="B9" s="32" t="s">
        <v>2794</v>
      </c>
      <c r="C9" s="32" t="s">
        <v>2795</v>
      </c>
      <c r="D9" s="32" t="s">
        <v>2796</v>
      </c>
      <c r="E9" s="33">
        <v>286</v>
      </c>
      <c r="F9" s="34" t="str">
        <f>VLOOKUP(E9,[1]ОО!C:E,3,FALSE)</f>
        <v>Муниципальное бюджетное общеобразовательное учреждение средняя общеобразовательная школа №4</v>
      </c>
      <c r="G9" s="35">
        <v>7</v>
      </c>
    </row>
    <row r="10" spans="1:7" ht="24" x14ac:dyDescent="0.3">
      <c r="A10" s="26">
        <f t="shared" ref="A10:A24" si="0">A9+1</f>
        <v>3</v>
      </c>
      <c r="B10" s="32" t="s">
        <v>2800</v>
      </c>
      <c r="C10" s="32" t="s">
        <v>2801</v>
      </c>
      <c r="D10" s="32" t="s">
        <v>2802</v>
      </c>
      <c r="E10" s="33">
        <v>286</v>
      </c>
      <c r="F10" s="34" t="str">
        <f>VLOOKUP(E10,[1]ОО!C:E,3,FALSE)</f>
        <v>Муниципальное бюджетное общеобразовательное учреждение средняя общеобразовательная школа №4</v>
      </c>
      <c r="G10" s="35">
        <v>7</v>
      </c>
    </row>
    <row r="11" spans="1:7" ht="24" x14ac:dyDescent="0.3">
      <c r="A11" s="26">
        <f t="shared" si="0"/>
        <v>4</v>
      </c>
      <c r="B11" s="32" t="s">
        <v>2816</v>
      </c>
      <c r="C11" s="32" t="s">
        <v>2807</v>
      </c>
      <c r="D11" s="32" t="s">
        <v>2817</v>
      </c>
      <c r="E11" s="33">
        <v>286</v>
      </c>
      <c r="F11" s="34" t="str">
        <f>VLOOKUP(E11,[5]ОО!C:E,3,FALSE)</f>
        <v>Муниципальное бюджетное общеобразовательное учреждение средняя общеобразовательная школа №4</v>
      </c>
      <c r="G11" s="35">
        <v>11</v>
      </c>
    </row>
    <row r="12" spans="1:7" ht="24" x14ac:dyDescent="0.3">
      <c r="A12" s="26">
        <f t="shared" si="0"/>
        <v>5</v>
      </c>
      <c r="B12" s="32" t="s">
        <v>2818</v>
      </c>
      <c r="C12" s="32" t="s">
        <v>2814</v>
      </c>
      <c r="D12" s="32" t="s">
        <v>2796</v>
      </c>
      <c r="E12" s="33">
        <v>286</v>
      </c>
      <c r="F12" s="34" t="str">
        <f>VLOOKUP(E12,[5]ОО!C:E,3,FALSE)</f>
        <v>Муниципальное бюджетное общеобразовательное учреждение средняя общеобразовательная школа №4</v>
      </c>
      <c r="G12" s="35">
        <v>11</v>
      </c>
    </row>
    <row r="13" spans="1:7" ht="36" x14ac:dyDescent="0.3">
      <c r="A13" s="26">
        <f t="shared" si="0"/>
        <v>6</v>
      </c>
      <c r="B13" s="32" t="s">
        <v>2791</v>
      </c>
      <c r="C13" s="32" t="s">
        <v>2792</v>
      </c>
      <c r="D13" s="32" t="s">
        <v>2793</v>
      </c>
      <c r="E13" s="33">
        <v>288</v>
      </c>
      <c r="F13" s="34" t="str">
        <f>VLOOKUP(E13,[1]ОО!C:E,3,FALSE)</f>
        <v>Муниципальное бюджетное общеобразовательное учреждение лицей № 7 имени маршала авиации А.Н. Ефимова</v>
      </c>
      <c r="G13" s="35">
        <v>7</v>
      </c>
    </row>
    <row r="14" spans="1:7" ht="36" x14ac:dyDescent="0.3">
      <c r="A14" s="26">
        <f t="shared" si="0"/>
        <v>7</v>
      </c>
      <c r="B14" s="32" t="s">
        <v>2806</v>
      </c>
      <c r="C14" s="32" t="s">
        <v>2807</v>
      </c>
      <c r="D14" s="32" t="s">
        <v>2802</v>
      </c>
      <c r="E14" s="33">
        <v>288</v>
      </c>
      <c r="F14" s="34" t="str">
        <f>VLOOKUP(E14,[3]ОО!C:E,3,FALSE)</f>
        <v>Муниципальное бюджетное общеобразовательное учреждение лицей № 7 имени маршала авиации А.Н. Ефимова</v>
      </c>
      <c r="G14" s="35">
        <v>9</v>
      </c>
    </row>
    <row r="15" spans="1:7" ht="36" x14ac:dyDescent="0.3">
      <c r="A15" s="26">
        <f t="shared" si="0"/>
        <v>8</v>
      </c>
      <c r="B15" s="32" t="s">
        <v>2797</v>
      </c>
      <c r="C15" s="32" t="s">
        <v>2798</v>
      </c>
      <c r="D15" s="32" t="s">
        <v>2799</v>
      </c>
      <c r="E15" s="33">
        <v>288</v>
      </c>
      <c r="F15" s="34" t="str">
        <f>VLOOKUP(E15,[1]ОО!C:E,3,FALSE)</f>
        <v>Муниципальное бюджетное общеобразовательное учреждение лицей № 7 имени маршала авиации А.Н. Ефимова</v>
      </c>
      <c r="G15" s="35">
        <v>7</v>
      </c>
    </row>
    <row r="16" spans="1:7" ht="36" x14ac:dyDescent="0.3">
      <c r="A16" s="26">
        <f t="shared" si="0"/>
        <v>9</v>
      </c>
      <c r="B16" s="32" t="s">
        <v>2808</v>
      </c>
      <c r="C16" s="32" t="s">
        <v>2792</v>
      </c>
      <c r="D16" s="32" t="s">
        <v>2809</v>
      </c>
      <c r="E16" s="33">
        <v>288</v>
      </c>
      <c r="F16" s="34" t="str">
        <f>VLOOKUP(E16,[3]ОО!C:E,3,FALSE)</f>
        <v>Муниципальное бюджетное общеобразовательное учреждение лицей № 7 имени маршала авиации А.Н. Ефимова</v>
      </c>
      <c r="G16" s="35">
        <v>9</v>
      </c>
    </row>
    <row r="17" spans="1:7" ht="36" x14ac:dyDescent="0.3">
      <c r="A17" s="26">
        <f t="shared" si="0"/>
        <v>10</v>
      </c>
      <c r="B17" s="39" t="s">
        <v>2826</v>
      </c>
      <c r="C17" s="32" t="s">
        <v>2827</v>
      </c>
      <c r="D17" s="32" t="s">
        <v>2828</v>
      </c>
      <c r="E17" s="33">
        <v>288</v>
      </c>
      <c r="F17" s="34" t="str">
        <f>VLOOKUP(E17,[5]ОО!C:E,3,FALSE)</f>
        <v>Муниципальное бюджетное общеобразовательное учреждение лицей № 7 имени маршала авиации А.Н. Ефимова</v>
      </c>
      <c r="G17" s="35">
        <v>11</v>
      </c>
    </row>
    <row r="18" spans="1:7" ht="36" x14ac:dyDescent="0.3">
      <c r="A18" s="26">
        <f t="shared" si="0"/>
        <v>11</v>
      </c>
      <c r="B18" s="32" t="s">
        <v>2803</v>
      </c>
      <c r="C18" s="32" t="s">
        <v>2804</v>
      </c>
      <c r="D18" s="32" t="s">
        <v>2805</v>
      </c>
      <c r="E18" s="33">
        <v>288</v>
      </c>
      <c r="F18" s="34" t="str">
        <f>VLOOKUP(E18,[2]ОО!C:E,3,FALSE)</f>
        <v>Муниципальное бюджетное общеобразовательное учреждение лицей № 7 имени маршала авиации А.Н. Ефимова</v>
      </c>
      <c r="G18" s="35">
        <v>8</v>
      </c>
    </row>
    <row r="19" spans="1:7" ht="36" x14ac:dyDescent="0.3">
      <c r="A19" s="26">
        <f t="shared" si="0"/>
        <v>12</v>
      </c>
      <c r="B19" s="32" t="s">
        <v>2788</v>
      </c>
      <c r="C19" s="32" t="s">
        <v>2789</v>
      </c>
      <c r="D19" s="32" t="s">
        <v>2790</v>
      </c>
      <c r="E19" s="33">
        <v>288</v>
      </c>
      <c r="F19" s="34" t="str">
        <f>VLOOKUP(E19,[1]ОО!C:E,3,FALSE)</f>
        <v>Муниципальное бюджетное общеобразовательное учреждение лицей № 7 имени маршала авиации А.Н. Ефимова</v>
      </c>
      <c r="G19" s="35">
        <v>7</v>
      </c>
    </row>
    <row r="20" spans="1:7" ht="24" x14ac:dyDescent="0.3">
      <c r="A20" s="26">
        <f t="shared" si="0"/>
        <v>13</v>
      </c>
      <c r="B20" s="32" t="s">
        <v>2810</v>
      </c>
      <c r="C20" s="32" t="s">
        <v>2811</v>
      </c>
      <c r="D20" s="32" t="s">
        <v>2812</v>
      </c>
      <c r="E20" s="33">
        <v>289</v>
      </c>
      <c r="F20" s="34" t="str">
        <f>VLOOKUP(E20,[4]ОО!C:E,3,FALSE)</f>
        <v>Муниципальное бюджетное общеобразовательное учреждение средняя общеобразовательная школа №8</v>
      </c>
      <c r="G20" s="35">
        <v>10</v>
      </c>
    </row>
    <row r="21" spans="1:7" ht="24" x14ac:dyDescent="0.3">
      <c r="A21" s="26">
        <f t="shared" si="0"/>
        <v>14</v>
      </c>
      <c r="B21" s="32" t="s">
        <v>2822</v>
      </c>
      <c r="C21" s="32" t="s">
        <v>2823</v>
      </c>
      <c r="D21" s="32" t="s">
        <v>2824</v>
      </c>
      <c r="E21" s="33">
        <v>289</v>
      </c>
      <c r="F21" s="34" t="str">
        <f>VLOOKUP(E21,[5]ОО!C:E,3,FALSE)</f>
        <v>Муниципальное бюджетное общеобразовательное учреждение средняя общеобразовательная школа №8</v>
      </c>
      <c r="G21" s="35">
        <v>11</v>
      </c>
    </row>
    <row r="22" spans="1:7" ht="24" x14ac:dyDescent="0.3">
      <c r="A22" s="26">
        <f t="shared" si="0"/>
        <v>15</v>
      </c>
      <c r="B22" s="32" t="s">
        <v>2813</v>
      </c>
      <c r="C22" s="32" t="s">
        <v>2814</v>
      </c>
      <c r="D22" s="32" t="s">
        <v>2815</v>
      </c>
      <c r="E22" s="33">
        <v>289</v>
      </c>
      <c r="F22" s="34" t="str">
        <f>VLOOKUP(E22,[4]ОО!C:E,3,FALSE)</f>
        <v>Муниципальное бюджетное общеобразовательное учреждение средняя общеобразовательная школа №8</v>
      </c>
      <c r="G22" s="35">
        <v>10</v>
      </c>
    </row>
    <row r="23" spans="1:7" ht="24" x14ac:dyDescent="0.3">
      <c r="A23" s="26">
        <f t="shared" si="0"/>
        <v>16</v>
      </c>
      <c r="B23" s="32" t="s">
        <v>2819</v>
      </c>
      <c r="C23" s="32" t="s">
        <v>2820</v>
      </c>
      <c r="D23" s="32" t="s">
        <v>2821</v>
      </c>
      <c r="E23" s="33">
        <v>289</v>
      </c>
      <c r="F23" s="34" t="str">
        <f>VLOOKUP(E23,[5]ОО!C:E,3,FALSE)</f>
        <v>Муниципальное бюджетное общеобразовательное учреждение средняя общеобразовательная школа №8</v>
      </c>
      <c r="G23" s="35">
        <v>11</v>
      </c>
    </row>
    <row r="24" spans="1:7" ht="36" x14ac:dyDescent="0.3">
      <c r="A24" s="26">
        <f t="shared" si="0"/>
        <v>17</v>
      </c>
      <c r="B24" s="32" t="s">
        <v>2825</v>
      </c>
      <c r="C24" s="32" t="s">
        <v>2823</v>
      </c>
      <c r="D24" s="32" t="s">
        <v>2812</v>
      </c>
      <c r="E24" s="33">
        <v>293</v>
      </c>
      <c r="F24" s="34" t="str">
        <f>VLOOKUP(E24,[5]ОО!C:E,3,FALSE)</f>
        <v>Муниципальное бюджетное общеобразовательное учреждение Дегтевская средняя общеобразовательная школа</v>
      </c>
      <c r="G24" s="35">
        <v>11</v>
      </c>
    </row>
  </sheetData>
  <sortState ref="B8:N24">
    <sortCondition ref="E8:E24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2021-11-14T22:40:04Z</dcterms:modified>
</cp:coreProperties>
</file>